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C86CAED1-69A6-41A6-A2FA-8A20A87DB7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2023'!$A$10:$J$69</definedName>
    <definedName name="_xlnm.Print_Area" localSheetId="0">'POA 2023'!$A$1:$I$76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9" i="1"/>
  <c r="E70" i="1"/>
  <c r="J70" i="1" s="1"/>
  <c r="J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Magui Montoya</author>
  </authors>
  <commentList>
    <comment ref="I64" authorId="0" shapeId="0" xr:uid="{002A3AD4-B49D-49EC-9ADB-79785659F39A}">
      <text>
        <r>
          <rPr>
            <b/>
            <sz val="9"/>
            <color indexed="81"/>
            <rFont val="Tahoma"/>
            <family val="2"/>
          </rPr>
          <t>Luz Magui Montoya:</t>
        </r>
        <r>
          <rPr>
            <sz val="9"/>
            <color indexed="81"/>
            <rFont val="Tahoma"/>
            <family val="2"/>
          </rPr>
          <t xml:space="preserve">
NOVIEMBRE DE 2021</t>
        </r>
      </text>
    </comment>
  </commentList>
</comments>
</file>

<file path=xl/sharedStrings.xml><?xml version="1.0" encoding="utf-8"?>
<sst xmlns="http://schemas.openxmlformats.org/spreadsheetml/2006/main" count="347" uniqueCount="179">
  <si>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</si>
  <si>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</si>
  <si>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</si>
  <si>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</si>
  <si>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</si>
  <si>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</si>
  <si>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</si>
  <si>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</si>
  <si>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</si>
  <si>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</si>
  <si>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</si>
  <si>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</si>
  <si>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</si>
  <si>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</si>
  <si>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</si>
  <si>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</si>
  <si>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</si>
  <si>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</si>
  <si>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</si>
  <si>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</si>
  <si>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</si>
  <si>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</si>
  <si>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</si>
  <si>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</si>
  <si>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Gestión Financiera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</si>
  <si>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</si>
  <si>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</si>
  <si>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</si>
  <si>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 xml:space="preserve">Implementar del plan de mejoramiento de Habilitación 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</si>
  <si>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</si>
  <si>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</si>
  <si>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</si>
  <si>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</si>
  <si>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</si>
  <si>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</si>
  <si>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</si>
  <si>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</si>
  <si>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</si>
  <si>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</si>
  <si>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</si>
  <si>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</si>
  <si>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</si>
  <si>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Porcentaje de cumplimiento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</si>
  <si>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</si>
  <si>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</si>
  <si>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</si>
  <si>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</si>
  <si>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</si>
  <si>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</si>
  <si>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</si>
  <si>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</si>
  <si>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</si>
  <si>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</si>
  <si>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</si>
  <si>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</si>
  <si>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</si>
  <si>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</si>
  <si>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</si>
  <si>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Socializar el POA 2022  aprobado por Junta Directiva con todo el personal involucrado</t>
  </si>
  <si>
    <t>Realizar auto evaluación al POA del proceso</t>
  </si>
  <si>
    <t xml:space="preserve"> Implementar el sistema de gestión de calidad en la institución promoviendo la actualización y mejoramiento de las áreas.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</si>
  <si>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</si>
  <si>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</si>
  <si>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</si>
  <si>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</si>
  <si>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</si>
  <si>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</si>
  <si>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>Atención con calidad humana centrada en el usuario</t>
  </si>
  <si>
    <t xml:space="preserve">Implementar el plan de acción para la estrategia Institución Amiga de la Mujer y de la Infancia Integral – IAMI Integral </t>
  </si>
  <si>
    <t>NOMBRE DEL LIDER</t>
  </si>
  <si>
    <t>CARGO</t>
  </si>
  <si>
    <t>SERVICIO FARMACEUTICO</t>
  </si>
  <si>
    <t>Mensual</t>
  </si>
  <si>
    <t>Trimestral a partir de Marzo de 2023</t>
  </si>
  <si>
    <t>Enero de 2023</t>
  </si>
  <si>
    <t>Febrero de 2023</t>
  </si>
  <si>
    <t>Elaborar y presentar el Plan Anual de Compras de Medicamentos y Dispositivos Médicos al comité de compras (Proceso Adquisición de Bienes y Servicios)</t>
  </si>
  <si>
    <t>Elaborar y presentar evaluación de Proveedores de  Medicamentos y Dispositivos Médicos al comité de compras (Proceso Adquisición de Bienes y Servicios)</t>
  </si>
  <si>
    <t>Evaluación de Proveedores</t>
  </si>
  <si>
    <t>Diciembre de 2023</t>
  </si>
  <si>
    <t>Cumplir con el 80% de ejecución del Plan anual de Compras adquisición de bienes y servicios (Servicio Farmacéutico)</t>
  </si>
  <si>
    <t>Indicador</t>
  </si>
  <si>
    <t>Mensual a partir de Enero de 2023</t>
  </si>
  <si>
    <t xml:space="preserve">Realizar el inventario físico de medicamentos y dispositivos médicos (San Roque, San José y Cristales ) </t>
  </si>
  <si>
    <t>Informe de Inventario</t>
  </si>
  <si>
    <t>Semestral Junio- Diciembre 2023</t>
  </si>
  <si>
    <t>Plan de Compras</t>
  </si>
  <si>
    <t>Formato de Evaluación</t>
  </si>
  <si>
    <t>Marzo de 2023</t>
  </si>
  <si>
    <t>Realizar auditorías a la prescripción médica y presentar el informe (Incluye San José )</t>
  </si>
  <si>
    <t>Reportes</t>
  </si>
  <si>
    <t>A partir de Febrero de 2023</t>
  </si>
  <si>
    <t>Cumplir con la entrega de medicamentos antes de 48 horas</t>
  </si>
  <si>
    <t>indicador</t>
  </si>
  <si>
    <t>Realizar carteles y o Plegables alusivos al Uso racional de Medicamentos (para usuarios externos)</t>
  </si>
  <si>
    <t>Documentos</t>
  </si>
  <si>
    <t>Bimensual</t>
  </si>
  <si>
    <t>Lista de Asistencia</t>
  </si>
  <si>
    <t>Primer semestre del año</t>
  </si>
  <si>
    <t>Semestral</t>
  </si>
  <si>
    <t>Revisar, ajustar  y Socializar, conforme a los lineamientos normativos  lo inherente a los programas de farmacovigilancia y tecnovigilancia (Incluye documentos y formatos)</t>
  </si>
  <si>
    <t>Documentos y Lista de Asistencia</t>
  </si>
  <si>
    <t xml:space="preserve">Presentar y analizar los  indicadores de los Programas de Farmacovigilancia y Tecnovigilancia </t>
  </si>
  <si>
    <t>Realizar y Enviar los Reportes de Eventos Adversos relacionados con Medicamentos (FV) a Entes de Control</t>
  </si>
  <si>
    <t>Reportar los Eventos y/o Incidentes Adversos relacionados con el uso de Dispositivos Médicos (TV) a Entes de Control</t>
  </si>
  <si>
    <t>Realizar visitas y/o Rondas de calidad a los diferentes Stocks (Incluye Centros y Puestos de Salud)</t>
  </si>
  <si>
    <t>Actas de visita</t>
  </si>
  <si>
    <t>Realizar  Informe del SISMED (Sistema de información de precios de Medicamentos) y enviarlo al Ministerio de la Protección Social</t>
  </si>
  <si>
    <t>Realizar y entregar informe sobre movimiento Medicamentos de Control especial para Vigilancia y Control D.S.S.A.</t>
  </si>
  <si>
    <t>Presentar y analizar resultados de la gestión de expresiones y medición de la percepción de calidad y satisfacción de los usuarios e implementar las medidas necesarias</t>
  </si>
  <si>
    <t>Reporte Entrega</t>
  </si>
  <si>
    <t>Encuestas Tabuladas</t>
  </si>
  <si>
    <t>Fórmula Médica</t>
  </si>
  <si>
    <t xml:space="preserve">Mensual Indicador Oportunidad </t>
  </si>
  <si>
    <t>MARIA NELIDA GALLEGO DIAZ</t>
  </si>
  <si>
    <t>Regente de Farmacia</t>
  </si>
  <si>
    <t>Dar cumplimiento al Decreto 0780 de 2016: Comité de Farmacia y Terapéutica. Incluir la actualización anual de los Listados básicos de la Farmacia y de los stocks de los diferentes servicios (Según la necesidad)</t>
  </si>
  <si>
    <t>Actas del Comité</t>
  </si>
  <si>
    <t>Todos los lideres</t>
  </si>
  <si>
    <t>A diciembre de 2023</t>
  </si>
  <si>
    <t>Segundo semestre de 2023</t>
  </si>
  <si>
    <t>Cumplimiento</t>
  </si>
  <si>
    <t>Realizar seguimiento al plan de mejoramiento de auditoria 2022</t>
  </si>
  <si>
    <t>Asesora de control interno</t>
  </si>
  <si>
    <t>Trimestral</t>
  </si>
  <si>
    <t xml:space="preserve">Trimestral </t>
  </si>
  <si>
    <t>cumplimiento</t>
  </si>
  <si>
    <t>Primer trimestre de 2023</t>
  </si>
  <si>
    <t>Actualizar la documentación del proceso: procedimientos, formatos, documentos, instructivos, normograma, Indicadores, matriz de información y actualizar los respectivos listados maestros y presentarlos al representante de la dirección del SGC (al menos 3 documentos)</t>
  </si>
  <si>
    <t>A diciembre de 2024</t>
  </si>
  <si>
    <t>Hacer la entrega oportuna de los Medicamentos Micronutrientes a la Población embarazada dentro de las 48 horas (Resolución 1604 de 2013)</t>
  </si>
  <si>
    <t>JORGE ALBERTO MIRA BUSTAMANTE</t>
  </si>
  <si>
    <t>Gerente</t>
  </si>
  <si>
    <t>Documentar y socializar un  plan de humanización</t>
  </si>
  <si>
    <t>numero de actividades</t>
  </si>
  <si>
    <t>Realizar seguimiento al plan de seguridad del paciente</t>
  </si>
  <si>
    <t>Cumplir con el plan de seguridad del paciente</t>
  </si>
  <si>
    <t>Líder del Proceso</t>
  </si>
  <si>
    <t>Publicar en el escopo el plan anual de compras de medicamentos y DM</t>
  </si>
  <si>
    <t>Soporte de envío</t>
  </si>
  <si>
    <t>Líder de sistemas</t>
  </si>
  <si>
    <t>Autoevaluación</t>
  </si>
  <si>
    <t>Líder del Proceso y Grupo de Trabajo</t>
  </si>
  <si>
    <t xml:space="preserve">Realizar auto evaluación del plan de mejoramiento de habilitación </t>
  </si>
  <si>
    <t xml:space="preserve">Líder del Proceso </t>
  </si>
  <si>
    <t xml:space="preserve">Realizar seguimiento  al plan de mejoramiento de habilitación </t>
  </si>
  <si>
    <t>Asesora Control Interno</t>
  </si>
  <si>
    <t>Participar en la auto evaluación de los estándares de acreditación</t>
  </si>
  <si>
    <t>primer trimestre de 2023</t>
  </si>
  <si>
    <t>Cumplir con las actividades del PAMEC 2022</t>
  </si>
  <si>
    <t>Realizar seguimiento al plan de acción de PAMEC 2022</t>
  </si>
  <si>
    <t>Líder del proceso</t>
  </si>
  <si>
    <t>Documentar y socializar un plan de seguridad del paciente</t>
  </si>
  <si>
    <t>documento y lista de asistencia</t>
  </si>
  <si>
    <t>Líder del proceso de seguridad del paciente</t>
  </si>
  <si>
    <t>Líder del proceso Subdirector Científico</t>
  </si>
  <si>
    <t>Realizar Capacitación en la aplicación de la política de uso racional de antibiótico.</t>
  </si>
  <si>
    <t>Capacitar al personal auxiliar de enfermería en  las señales de alarma y mecanismos para la separación de medicamentos de aspecto o nombre similar, para evitar errores de administración.</t>
  </si>
  <si>
    <t xml:space="preserve">Líder del Proceso y Grupo de Trabajo </t>
  </si>
  <si>
    <t>Líder del Proceso y Equipo de Trabajo</t>
  </si>
  <si>
    <t xml:space="preserve">Líder del Proceso Comité de Farmacia </t>
  </si>
  <si>
    <t>Plan de mejoramiento</t>
  </si>
  <si>
    <t>Líder y grupo de trabajo</t>
  </si>
  <si>
    <t>Realizar auto evaluación al plan de mejoramiento de auditoria 2022</t>
  </si>
  <si>
    <t xml:space="preserve">Fortalecer el programa y política de gestión del riesgo </t>
  </si>
  <si>
    <t>Actualizar la identificación de los riesgos del proceso</t>
  </si>
  <si>
    <t>Actualización  de  identificación de riesgos</t>
  </si>
  <si>
    <t>Realizar seguimiento y evaluación al plan para minimizar los riesgos</t>
  </si>
  <si>
    <t>acta de socialización</t>
  </si>
  <si>
    <t>Realizar seguimiento y evaluación del POA</t>
  </si>
  <si>
    <t>Realizar curso virtual de transparencia, integridad y lucha anticorrupción</t>
  </si>
  <si>
    <t>líder del proceso y grupo de trabajo</t>
  </si>
  <si>
    <t>Reportar Nro. de solicitudes resueltas de forma presencial de Medicamentos en el Servicio Farmacéutico- Fórmulas Médicas (Retroalimentación Información Trámites SUIT)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</si>
  <si>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</si>
  <si>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Líder del proceso y líder de seguridad del paciente</t>
  </si>
  <si>
    <t>Cumplir con el plan de humanización de la E.S.E.</t>
  </si>
  <si>
    <t>Realizar seguimiento al cumplimiento del plan de humanización</t>
  </si>
  <si>
    <t>Implementar las 14 políticas de MIPG en cada uno de los proceso correspondientes</t>
  </si>
  <si>
    <t>Realizar auto evaluación al plan para minimizar los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</si>
</sst>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0" fontId="5" fillId="3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9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0" xfId="1" applyFill="1" applyBorder="1"/>
    <xf numFmtId="0" fontId="1" fillId="2" borderId="10" xfId="1" applyFill="1" applyBorder="1" applyAlignment="1">
      <alignment horizontal="center"/>
    </xf>
    <xf numFmtId="0" fontId="1" fillId="2" borderId="11" xfId="1" applyFill="1" applyBorder="1"/>
    <xf numFmtId="0" fontId="12" fillId="2" borderId="0" xfId="1" applyFont="1" applyFill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5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6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" fontId="8" fillId="0" borderId="2" xfId="2" applyNumberFormat="1" applyFont="1" applyBorder="1" applyAlignment="1">
      <alignment horizontal="center" vertical="center" wrapText="1"/>
    </xf>
    <xf numFmtId="17" fontId="5" fillId="0" borderId="2" xfId="1" applyNumberFormat="1" applyFont="1" applyBorder="1" applyAlignment="1">
      <alignment horizontal="center" vertical="center" wrapText="1"/>
    </xf>
    <xf numFmtId="0" fontId="17" fillId="2" borderId="0" xfId="1" applyFont="1" applyFill="1"/>
    <xf numFmtId="9" fontId="3" fillId="3" borderId="2" xfId="1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1" fillId="2" borderId="2" xfId="1" applyFill="1" applyBorder="1"/>
    <xf numFmtId="0" fontId="11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" fillId="2" borderId="2" xfId="1" applyFill="1" applyBorder="1" applyAlignment="1">
      <alignment vertical="center"/>
    </xf>
    <xf numFmtId="0" fontId="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/>
    </xf>
    <xf numFmtId="0" fontId="3" fillId="2" borderId="10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" fillId="2" borderId="0" xfId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0" borderId="2" xfId="1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4">
    <cellStyle name="Normal" xfId="0" builtinId="0"/>
    <cellStyle name="Normal 2 2 2" xfId="2" xr:uid="{00000000-0005-0000-0000-000001000000}"/>
    <cellStyle name="Normal 4" xfId="1" xr:uid="{00000000-0005-0000-0000-000002000000}"/>
    <cellStyle name="Porcentaj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topLeftCell="A50" zoomScale="90" zoomScaleNormal="90" workbookViewId="0">
      <selection activeCell="C56" sqref="C56"/>
    </sheetView>
  </sheetViews>
  <sheetFormatPr baseColWidth="10" defaultRowHeight="12.75" x14ac:dyDescent="0.2"/>
  <cols>
    <col min="1" max="1" width="27.5703125" style="1" customWidth="1"/>
    <col min="2" max="2" width="52.5703125" style="32" customWidth="1"/>
    <col min="3" max="3" width="38.7109375" style="1" customWidth="1"/>
    <col min="4" max="4" width="20.5703125" style="43" customWidth="1"/>
    <col min="5" max="5" width="19.28515625" style="1" customWidth="1"/>
    <col min="6" max="6" width="23" style="1" customWidth="1"/>
    <col min="7" max="7" width="19.285156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98" t="s">
        <v>0</v>
      </c>
      <c r="B1" s="100" t="s">
        <v>1</v>
      </c>
      <c r="C1" s="100"/>
      <c r="D1" s="100"/>
      <c r="E1" s="100"/>
      <c r="F1" s="100"/>
      <c r="G1" s="100"/>
      <c r="H1" s="100"/>
      <c r="I1" s="100"/>
      <c r="J1" s="100"/>
    </row>
    <row r="2" spans="1:10" ht="24.95" customHeight="1" x14ac:dyDescent="0.2">
      <c r="A2" s="99"/>
      <c r="B2" s="100" t="s">
        <v>2</v>
      </c>
      <c r="C2" s="100"/>
      <c r="D2" s="100"/>
      <c r="E2" s="100"/>
      <c r="F2" s="100"/>
      <c r="G2" s="100"/>
      <c r="H2" s="100"/>
      <c r="I2" s="100"/>
      <c r="J2" s="100"/>
    </row>
    <row r="3" spans="1:10" ht="24.95" customHeight="1" x14ac:dyDescent="0.2">
      <c r="A3" s="99"/>
      <c r="B3" s="100" t="s">
        <v>3</v>
      </c>
      <c r="C3" s="100"/>
      <c r="D3" s="100"/>
      <c r="E3" s="100"/>
      <c r="F3" s="100"/>
      <c r="G3" s="100"/>
      <c r="H3" s="100"/>
      <c r="I3" s="100"/>
      <c r="J3" s="100"/>
    </row>
    <row r="4" spans="1:10" ht="24.95" customHeight="1" x14ac:dyDescent="0.2">
      <c r="A4" s="99"/>
      <c r="B4" s="2" t="s">
        <v>4</v>
      </c>
      <c r="C4" s="101" t="s">
        <v>71</v>
      </c>
      <c r="D4" s="101"/>
      <c r="E4" s="101"/>
      <c r="F4" s="101"/>
      <c r="G4" s="101"/>
      <c r="H4" s="101"/>
      <c r="I4" s="101"/>
      <c r="J4" s="101"/>
    </row>
    <row r="5" spans="1:10" ht="24.95" customHeight="1" x14ac:dyDescent="0.2">
      <c r="A5" s="99"/>
      <c r="B5" s="2" t="s">
        <v>5</v>
      </c>
      <c r="C5" s="101">
        <v>2023</v>
      </c>
      <c r="D5" s="101"/>
      <c r="E5" s="101"/>
      <c r="F5" s="101"/>
      <c r="G5" s="101"/>
      <c r="H5" s="101"/>
      <c r="I5" s="101"/>
      <c r="J5" s="101"/>
    </row>
    <row r="6" spans="1:10" ht="46.5" customHeight="1" x14ac:dyDescent="0.2">
      <c r="A6" s="3" t="s">
        <v>6</v>
      </c>
      <c r="B6" s="95" t="s">
        <v>7</v>
      </c>
      <c r="C6" s="95"/>
      <c r="D6" s="95"/>
      <c r="E6" s="95"/>
      <c r="F6" s="95"/>
      <c r="G6" s="95"/>
      <c r="H6" s="95"/>
      <c r="I6" s="95"/>
      <c r="J6" s="95"/>
    </row>
    <row r="7" spans="1:10" ht="54.75" customHeight="1" x14ac:dyDescent="0.2">
      <c r="A7" s="3" t="s">
        <v>8</v>
      </c>
      <c r="B7" s="95" t="s">
        <v>9</v>
      </c>
      <c r="C7" s="95"/>
      <c r="D7" s="95"/>
      <c r="E7" s="95"/>
      <c r="F7" s="95"/>
      <c r="G7" s="95"/>
      <c r="H7" s="95"/>
      <c r="I7" s="95"/>
      <c r="J7" s="95"/>
    </row>
    <row r="8" spans="1:10" ht="56.25" customHeight="1" x14ac:dyDescent="0.2">
      <c r="A8" s="4" t="s">
        <v>10</v>
      </c>
      <c r="B8" s="95" t="s">
        <v>11</v>
      </c>
      <c r="C8" s="95"/>
      <c r="D8" s="95"/>
      <c r="E8" s="95"/>
      <c r="F8" s="95"/>
      <c r="G8" s="95"/>
      <c r="H8" s="95"/>
      <c r="I8" s="95"/>
      <c r="J8" s="95"/>
    </row>
    <row r="9" spans="1:10" ht="47.25" customHeight="1" x14ac:dyDescent="0.2">
      <c r="A9" s="5" t="s">
        <v>12</v>
      </c>
      <c r="B9" s="95" t="s">
        <v>13</v>
      </c>
      <c r="C9" s="95"/>
      <c r="D9" s="95"/>
      <c r="E9" s="95"/>
      <c r="F9" s="95"/>
      <c r="G9" s="95"/>
      <c r="H9" s="95"/>
      <c r="I9" s="95"/>
      <c r="J9" s="95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s="14" customFormat="1" ht="60" customHeight="1" x14ac:dyDescent="0.2">
      <c r="A11" s="96" t="s">
        <v>24</v>
      </c>
      <c r="B11" s="45" t="s">
        <v>76</v>
      </c>
      <c r="C11" s="45" t="s">
        <v>76</v>
      </c>
      <c r="D11" s="47" t="s">
        <v>86</v>
      </c>
      <c r="E11" s="46">
        <v>1</v>
      </c>
      <c r="F11" s="48" t="s">
        <v>137</v>
      </c>
      <c r="G11" s="47" t="s">
        <v>74</v>
      </c>
      <c r="H11" s="9" t="s">
        <v>121</v>
      </c>
      <c r="I11" s="11"/>
      <c r="J11" s="12">
        <f t="shared" ref="J11:J69" si="0">I11/E11</f>
        <v>0</v>
      </c>
    </row>
    <row r="12" spans="1:10" s="14" customFormat="1" ht="60" customHeight="1" x14ac:dyDescent="0.2">
      <c r="A12" s="97"/>
      <c r="B12" s="45" t="s">
        <v>138</v>
      </c>
      <c r="C12" s="45" t="s">
        <v>138</v>
      </c>
      <c r="D12" s="47" t="s">
        <v>139</v>
      </c>
      <c r="E12" s="46">
        <v>1</v>
      </c>
      <c r="F12" s="47" t="s">
        <v>140</v>
      </c>
      <c r="G12" s="47" t="s">
        <v>74</v>
      </c>
      <c r="H12" s="9" t="s">
        <v>121</v>
      </c>
      <c r="I12" s="11"/>
      <c r="J12" s="12">
        <f t="shared" si="0"/>
        <v>0</v>
      </c>
    </row>
    <row r="13" spans="1:10" s="14" customFormat="1" ht="60.75" customHeight="1" x14ac:dyDescent="0.2">
      <c r="A13" s="97"/>
      <c r="B13" s="45" t="s">
        <v>77</v>
      </c>
      <c r="C13" s="30" t="s">
        <v>78</v>
      </c>
      <c r="D13" s="47" t="s">
        <v>87</v>
      </c>
      <c r="E13" s="46">
        <v>1</v>
      </c>
      <c r="F13" s="48" t="s">
        <v>137</v>
      </c>
      <c r="G13" s="48" t="s">
        <v>79</v>
      </c>
      <c r="H13" s="9" t="s">
        <v>121</v>
      </c>
      <c r="I13" s="11"/>
      <c r="J13" s="12">
        <f t="shared" si="0"/>
        <v>0</v>
      </c>
    </row>
    <row r="14" spans="1:10" s="14" customFormat="1" ht="60.75" customHeight="1" x14ac:dyDescent="0.2">
      <c r="A14" s="97"/>
      <c r="B14" s="54" t="s">
        <v>80</v>
      </c>
      <c r="C14" s="30" t="s">
        <v>81</v>
      </c>
      <c r="D14" s="47" t="s">
        <v>81</v>
      </c>
      <c r="E14" s="46">
        <v>12</v>
      </c>
      <c r="F14" s="48" t="s">
        <v>137</v>
      </c>
      <c r="G14" s="48" t="s">
        <v>82</v>
      </c>
      <c r="H14" s="9" t="s">
        <v>121</v>
      </c>
      <c r="I14" s="11"/>
      <c r="J14" s="12">
        <f t="shared" si="0"/>
        <v>0</v>
      </c>
    </row>
    <row r="15" spans="1:10" s="14" customFormat="1" ht="51.75" customHeight="1" x14ac:dyDescent="0.2">
      <c r="A15" s="97"/>
      <c r="B15" s="45" t="s">
        <v>83</v>
      </c>
      <c r="C15" s="30" t="s">
        <v>84</v>
      </c>
      <c r="D15" s="47" t="s">
        <v>84</v>
      </c>
      <c r="E15" s="46">
        <v>4</v>
      </c>
      <c r="F15" s="48" t="s">
        <v>137</v>
      </c>
      <c r="G15" s="30" t="s">
        <v>85</v>
      </c>
      <c r="H15" s="9" t="s">
        <v>121</v>
      </c>
      <c r="I15" s="11"/>
      <c r="J15" s="12">
        <f t="shared" si="0"/>
        <v>0</v>
      </c>
    </row>
    <row r="16" spans="1:10" s="14" customFormat="1" ht="68.25" customHeight="1" x14ac:dyDescent="0.2">
      <c r="A16" s="85" t="s">
        <v>25</v>
      </c>
      <c r="B16" s="89" t="s">
        <v>26</v>
      </c>
      <c r="C16" s="16" t="s">
        <v>27</v>
      </c>
      <c r="D16" s="17" t="s">
        <v>141</v>
      </c>
      <c r="E16" s="49">
        <v>1</v>
      </c>
      <c r="F16" s="10" t="s">
        <v>142</v>
      </c>
      <c r="G16" s="10" t="s">
        <v>88</v>
      </c>
      <c r="H16" s="9" t="s">
        <v>121</v>
      </c>
      <c r="I16" s="11"/>
      <c r="J16" s="12">
        <f t="shared" si="0"/>
        <v>0</v>
      </c>
    </row>
    <row r="17" spans="1:10" s="14" customFormat="1" ht="54.75" customHeight="1" x14ac:dyDescent="0.2">
      <c r="A17" s="86"/>
      <c r="B17" s="89"/>
      <c r="C17" s="16" t="s">
        <v>28</v>
      </c>
      <c r="D17" s="17" t="s">
        <v>29</v>
      </c>
      <c r="E17" s="65">
        <v>0.9</v>
      </c>
      <c r="F17" s="10" t="s">
        <v>142</v>
      </c>
      <c r="G17" s="10" t="s">
        <v>79</v>
      </c>
      <c r="H17" s="9" t="s">
        <v>121</v>
      </c>
      <c r="I17" s="11"/>
      <c r="J17" s="12">
        <f t="shared" si="0"/>
        <v>0</v>
      </c>
    </row>
    <row r="18" spans="1:10" s="14" customFormat="1" ht="46.5" customHeight="1" x14ac:dyDescent="0.2">
      <c r="A18" s="86"/>
      <c r="B18" s="89"/>
      <c r="C18" s="16" t="s">
        <v>143</v>
      </c>
      <c r="D18" s="17" t="s">
        <v>30</v>
      </c>
      <c r="E18" s="59">
        <v>4</v>
      </c>
      <c r="F18" s="18" t="s">
        <v>144</v>
      </c>
      <c r="G18" s="18" t="s">
        <v>73</v>
      </c>
      <c r="H18" s="9" t="s">
        <v>121</v>
      </c>
      <c r="I18" s="11"/>
      <c r="J18" s="12">
        <f t="shared" si="0"/>
        <v>0</v>
      </c>
    </row>
    <row r="19" spans="1:10" s="14" customFormat="1" ht="39.75" customHeight="1" x14ac:dyDescent="0.2">
      <c r="A19" s="86"/>
      <c r="B19" s="89"/>
      <c r="C19" s="16" t="s">
        <v>145</v>
      </c>
      <c r="D19" s="17" t="s">
        <v>30</v>
      </c>
      <c r="E19" s="59">
        <v>4</v>
      </c>
      <c r="F19" s="18" t="s">
        <v>146</v>
      </c>
      <c r="G19" s="18" t="s">
        <v>73</v>
      </c>
      <c r="H19" s="9" t="s">
        <v>121</v>
      </c>
      <c r="I19" s="11"/>
      <c r="J19" s="12">
        <f t="shared" si="0"/>
        <v>0</v>
      </c>
    </row>
    <row r="20" spans="1:10" s="14" customFormat="1" ht="75" x14ac:dyDescent="0.2">
      <c r="A20" s="86"/>
      <c r="B20" s="89"/>
      <c r="C20" s="16" t="s">
        <v>31</v>
      </c>
      <c r="D20" s="17" t="s">
        <v>32</v>
      </c>
      <c r="E20" s="60">
        <v>12</v>
      </c>
      <c r="F20" s="10" t="s">
        <v>142</v>
      </c>
      <c r="G20" s="10" t="s">
        <v>72</v>
      </c>
      <c r="H20" s="9" t="s">
        <v>121</v>
      </c>
      <c r="I20" s="11"/>
      <c r="J20" s="12">
        <f t="shared" si="0"/>
        <v>0</v>
      </c>
    </row>
    <row r="21" spans="1:10" s="14" customFormat="1" ht="30" x14ac:dyDescent="0.2">
      <c r="A21" s="86"/>
      <c r="B21" s="89"/>
      <c r="C21" s="16" t="s">
        <v>33</v>
      </c>
      <c r="D21" s="17" t="s">
        <v>34</v>
      </c>
      <c r="E21" s="60">
        <v>12</v>
      </c>
      <c r="F21" s="18" t="s">
        <v>144</v>
      </c>
      <c r="G21" s="18" t="s">
        <v>72</v>
      </c>
      <c r="H21" s="9" t="s">
        <v>121</v>
      </c>
      <c r="I21" s="11"/>
      <c r="J21" s="12">
        <f t="shared" si="0"/>
        <v>0</v>
      </c>
    </row>
    <row r="22" spans="1:10" s="14" customFormat="1" ht="30" x14ac:dyDescent="0.2">
      <c r="A22" s="86"/>
      <c r="B22" s="89"/>
      <c r="C22" s="16" t="s">
        <v>147</v>
      </c>
      <c r="D22" s="17" t="s">
        <v>35</v>
      </c>
      <c r="E22" s="9">
        <v>3</v>
      </c>
      <c r="F22" s="18" t="s">
        <v>144</v>
      </c>
      <c r="G22" s="20" t="s">
        <v>148</v>
      </c>
      <c r="H22" s="9" t="s">
        <v>121</v>
      </c>
      <c r="I22" s="11"/>
      <c r="J22" s="12">
        <f t="shared" si="0"/>
        <v>0</v>
      </c>
    </row>
    <row r="23" spans="1:10" s="14" customFormat="1" ht="45" x14ac:dyDescent="0.2">
      <c r="A23" s="86"/>
      <c r="B23" s="89"/>
      <c r="C23" s="16" t="s">
        <v>149</v>
      </c>
      <c r="D23" s="17" t="s">
        <v>36</v>
      </c>
      <c r="E23" s="66">
        <v>0.9</v>
      </c>
      <c r="F23" s="19" t="s">
        <v>118</v>
      </c>
      <c r="G23" s="20" t="s">
        <v>119</v>
      </c>
      <c r="H23" s="9" t="s">
        <v>121</v>
      </c>
      <c r="I23" s="11"/>
      <c r="J23" s="12">
        <f t="shared" si="0"/>
        <v>0</v>
      </c>
    </row>
    <row r="24" spans="1:10" s="14" customFormat="1" ht="45" x14ac:dyDescent="0.2">
      <c r="A24" s="86"/>
      <c r="B24" s="89"/>
      <c r="C24" s="16" t="s">
        <v>37</v>
      </c>
      <c r="D24" s="17" t="s">
        <v>32</v>
      </c>
      <c r="E24" s="9">
        <v>2</v>
      </c>
      <c r="F24" s="15" t="s">
        <v>142</v>
      </c>
      <c r="G24" s="20" t="s">
        <v>119</v>
      </c>
      <c r="H24" s="9" t="s">
        <v>121</v>
      </c>
      <c r="I24" s="11"/>
      <c r="J24" s="12">
        <f t="shared" si="0"/>
        <v>0</v>
      </c>
    </row>
    <row r="25" spans="1:10" s="14" customFormat="1" ht="30" x14ac:dyDescent="0.2">
      <c r="A25" s="86"/>
      <c r="B25" s="89"/>
      <c r="C25" s="21" t="s">
        <v>150</v>
      </c>
      <c r="D25" s="17" t="s">
        <v>30</v>
      </c>
      <c r="E25" s="9">
        <v>3</v>
      </c>
      <c r="F25" s="19" t="s">
        <v>146</v>
      </c>
      <c r="G25" s="20" t="s">
        <v>119</v>
      </c>
      <c r="H25" s="9" t="s">
        <v>121</v>
      </c>
      <c r="I25" s="11"/>
      <c r="J25" s="12">
        <f t="shared" si="0"/>
        <v>0</v>
      </c>
    </row>
    <row r="26" spans="1:10" s="14" customFormat="1" ht="45" x14ac:dyDescent="0.2">
      <c r="A26" s="86"/>
      <c r="B26" s="57"/>
      <c r="C26" s="16" t="s">
        <v>39</v>
      </c>
      <c r="D26" s="17" t="s">
        <v>40</v>
      </c>
      <c r="E26" s="9">
        <v>2</v>
      </c>
      <c r="F26" s="9" t="s">
        <v>151</v>
      </c>
      <c r="G26" s="20" t="s">
        <v>99</v>
      </c>
      <c r="H26" s="9" t="s">
        <v>126</v>
      </c>
      <c r="I26" s="11"/>
      <c r="J26" s="12"/>
    </row>
    <row r="27" spans="1:10" s="14" customFormat="1" ht="45" x14ac:dyDescent="0.2">
      <c r="A27" s="86"/>
      <c r="B27" s="82" t="s">
        <v>38</v>
      </c>
      <c r="C27" s="22" t="s">
        <v>41</v>
      </c>
      <c r="D27" s="17" t="s">
        <v>134</v>
      </c>
      <c r="E27" s="9">
        <v>12</v>
      </c>
      <c r="F27" s="9" t="s">
        <v>151</v>
      </c>
      <c r="G27" s="20" t="s">
        <v>72</v>
      </c>
      <c r="H27" s="9" t="s">
        <v>126</v>
      </c>
      <c r="I27" s="11"/>
      <c r="J27" s="12"/>
    </row>
    <row r="28" spans="1:10" s="14" customFormat="1" ht="45" x14ac:dyDescent="0.2">
      <c r="A28" s="86"/>
      <c r="B28" s="83"/>
      <c r="C28" s="21" t="s">
        <v>152</v>
      </c>
      <c r="D28" s="17" t="s">
        <v>153</v>
      </c>
      <c r="E28" s="9">
        <v>2</v>
      </c>
      <c r="F28" s="9" t="s">
        <v>154</v>
      </c>
      <c r="G28" s="18" t="s">
        <v>75</v>
      </c>
      <c r="H28" s="9" t="s">
        <v>126</v>
      </c>
      <c r="I28" s="11"/>
      <c r="J28" s="12"/>
    </row>
    <row r="29" spans="1:10" s="14" customFormat="1" ht="30" x14ac:dyDescent="0.2">
      <c r="A29" s="86"/>
      <c r="B29" s="83"/>
      <c r="C29" s="21" t="s">
        <v>136</v>
      </c>
      <c r="D29" s="17" t="s">
        <v>42</v>
      </c>
      <c r="E29" s="66">
        <v>0.9</v>
      </c>
      <c r="F29" s="9" t="s">
        <v>118</v>
      </c>
      <c r="G29" s="18" t="s">
        <v>119</v>
      </c>
      <c r="H29" s="9" t="s">
        <v>126</v>
      </c>
      <c r="I29" s="11"/>
      <c r="J29" s="12"/>
    </row>
    <row r="30" spans="1:10" s="14" customFormat="1" ht="30" x14ac:dyDescent="0.2">
      <c r="A30" s="86"/>
      <c r="B30" s="83"/>
      <c r="C30" s="21" t="s">
        <v>135</v>
      </c>
      <c r="D30" s="17" t="s">
        <v>29</v>
      </c>
      <c r="E30" s="9">
        <v>3</v>
      </c>
      <c r="F30" s="9" t="s">
        <v>123</v>
      </c>
      <c r="G30" s="18" t="s">
        <v>124</v>
      </c>
      <c r="H30" s="9" t="s">
        <v>126</v>
      </c>
      <c r="I30" s="11"/>
      <c r="J30" s="12"/>
    </row>
    <row r="31" spans="1:10" s="14" customFormat="1" ht="51.75" customHeight="1" x14ac:dyDescent="0.2">
      <c r="A31" s="86"/>
      <c r="B31" s="83"/>
      <c r="C31" s="29" t="s">
        <v>89</v>
      </c>
      <c r="D31" s="56" t="s">
        <v>90</v>
      </c>
      <c r="E31" s="58">
        <v>4</v>
      </c>
      <c r="F31" s="47" t="s">
        <v>155</v>
      </c>
      <c r="G31" s="20" t="s">
        <v>91</v>
      </c>
      <c r="H31" s="9" t="s">
        <v>121</v>
      </c>
      <c r="I31" s="11"/>
      <c r="J31" s="12">
        <f t="shared" si="0"/>
        <v>0</v>
      </c>
    </row>
    <row r="32" spans="1:10" s="14" customFormat="1" ht="66" customHeight="1" x14ac:dyDescent="0.2">
      <c r="A32" s="86"/>
      <c r="B32" s="83"/>
      <c r="C32" s="29" t="s">
        <v>94</v>
      </c>
      <c r="D32" s="56" t="s">
        <v>95</v>
      </c>
      <c r="E32" s="58">
        <v>6</v>
      </c>
      <c r="F32" s="18" t="s">
        <v>144</v>
      </c>
      <c r="G32" s="20" t="s">
        <v>96</v>
      </c>
      <c r="H32" s="9" t="s">
        <v>121</v>
      </c>
      <c r="I32" s="11"/>
      <c r="J32" s="12">
        <f t="shared" si="0"/>
        <v>0</v>
      </c>
    </row>
    <row r="33" spans="1:10" s="14" customFormat="1" ht="66" customHeight="1" x14ac:dyDescent="0.2">
      <c r="A33" s="86"/>
      <c r="B33" s="83"/>
      <c r="C33" s="29" t="s">
        <v>156</v>
      </c>
      <c r="D33" s="56" t="s">
        <v>97</v>
      </c>
      <c r="E33" s="58">
        <v>1</v>
      </c>
      <c r="F33" s="18" t="s">
        <v>144</v>
      </c>
      <c r="G33" s="20" t="s">
        <v>98</v>
      </c>
      <c r="H33" s="9" t="s">
        <v>121</v>
      </c>
      <c r="I33" s="11"/>
      <c r="J33" s="12">
        <f t="shared" si="0"/>
        <v>0</v>
      </c>
    </row>
    <row r="34" spans="1:10" s="14" customFormat="1" ht="93.75" customHeight="1" x14ac:dyDescent="0.2">
      <c r="A34" s="86"/>
      <c r="B34" s="83"/>
      <c r="C34" s="29" t="s">
        <v>157</v>
      </c>
      <c r="D34" s="56" t="s">
        <v>97</v>
      </c>
      <c r="E34" s="58">
        <v>2</v>
      </c>
      <c r="F34" s="18" t="s">
        <v>144</v>
      </c>
      <c r="G34" s="20" t="s">
        <v>99</v>
      </c>
      <c r="H34" s="9" t="s">
        <v>121</v>
      </c>
      <c r="I34" s="11"/>
      <c r="J34" s="12">
        <f t="shared" si="0"/>
        <v>0</v>
      </c>
    </row>
    <row r="35" spans="1:10" s="14" customFormat="1" ht="93.75" customHeight="1" x14ac:dyDescent="0.2">
      <c r="A35" s="86"/>
      <c r="B35" s="83"/>
      <c r="C35" s="29" t="s">
        <v>100</v>
      </c>
      <c r="D35" s="56" t="s">
        <v>101</v>
      </c>
      <c r="E35" s="58">
        <v>2</v>
      </c>
      <c r="F35" s="18" t="s">
        <v>158</v>
      </c>
      <c r="G35" s="20" t="s">
        <v>99</v>
      </c>
      <c r="H35" s="9" t="s">
        <v>121</v>
      </c>
      <c r="I35" s="11"/>
      <c r="J35" s="12">
        <f t="shared" si="0"/>
        <v>0</v>
      </c>
    </row>
    <row r="36" spans="1:10" s="14" customFormat="1" ht="61.5" customHeight="1" x14ac:dyDescent="0.2">
      <c r="A36" s="86"/>
      <c r="B36" s="83"/>
      <c r="C36" s="29" t="s">
        <v>102</v>
      </c>
      <c r="D36" s="56" t="s">
        <v>81</v>
      </c>
      <c r="E36" s="58">
        <v>24</v>
      </c>
      <c r="F36" s="18" t="s">
        <v>144</v>
      </c>
      <c r="G36" s="20" t="s">
        <v>72</v>
      </c>
      <c r="H36" s="9" t="s">
        <v>121</v>
      </c>
      <c r="I36" s="11"/>
      <c r="J36" s="12">
        <f t="shared" si="0"/>
        <v>0</v>
      </c>
    </row>
    <row r="37" spans="1:10" s="14" customFormat="1" ht="64.5" customHeight="1" x14ac:dyDescent="0.2">
      <c r="A37" s="86"/>
      <c r="B37" s="83"/>
      <c r="C37" s="29" t="s">
        <v>105</v>
      </c>
      <c r="D37" s="56" t="s">
        <v>106</v>
      </c>
      <c r="E37" s="58">
        <v>40</v>
      </c>
      <c r="F37" s="18" t="s">
        <v>159</v>
      </c>
      <c r="G37" s="20" t="s">
        <v>73</v>
      </c>
      <c r="H37" s="9" t="s">
        <v>121</v>
      </c>
      <c r="I37" s="11"/>
      <c r="J37" s="12">
        <f t="shared" si="0"/>
        <v>0</v>
      </c>
    </row>
    <row r="38" spans="1:10" s="14" customFormat="1" ht="37.5" customHeight="1" x14ac:dyDescent="0.2">
      <c r="A38" s="86"/>
      <c r="B38" s="84"/>
      <c r="C38" s="29" t="s">
        <v>92</v>
      </c>
      <c r="D38" s="30" t="s">
        <v>93</v>
      </c>
      <c r="E38" s="61">
        <v>12</v>
      </c>
      <c r="F38" s="18" t="s">
        <v>144</v>
      </c>
      <c r="G38" s="62" t="s">
        <v>72</v>
      </c>
      <c r="H38" s="9" t="s">
        <v>121</v>
      </c>
      <c r="I38" s="11"/>
      <c r="J38" s="12">
        <f t="shared" si="0"/>
        <v>0</v>
      </c>
    </row>
    <row r="39" spans="1:10" s="14" customFormat="1" ht="64.5" customHeight="1" x14ac:dyDescent="0.2">
      <c r="A39" s="86"/>
      <c r="B39" s="89" t="s">
        <v>43</v>
      </c>
      <c r="C39" s="29" t="s">
        <v>107</v>
      </c>
      <c r="D39" s="56" t="s">
        <v>110</v>
      </c>
      <c r="E39" s="58">
        <v>4</v>
      </c>
      <c r="F39" s="18" t="s">
        <v>144</v>
      </c>
      <c r="G39" s="20" t="s">
        <v>73</v>
      </c>
      <c r="H39" s="9" t="s">
        <v>121</v>
      </c>
      <c r="I39" s="11"/>
      <c r="J39" s="12">
        <f t="shared" si="0"/>
        <v>0</v>
      </c>
    </row>
    <row r="40" spans="1:10" s="14" customFormat="1" ht="77.25" customHeight="1" x14ac:dyDescent="0.2">
      <c r="A40" s="86"/>
      <c r="B40" s="89"/>
      <c r="C40" s="29" t="s">
        <v>108</v>
      </c>
      <c r="D40" s="56" t="s">
        <v>110</v>
      </c>
      <c r="E40" s="58">
        <v>24</v>
      </c>
      <c r="F40" s="18" t="s">
        <v>144</v>
      </c>
      <c r="G40" s="20" t="s">
        <v>72</v>
      </c>
      <c r="H40" s="9" t="s">
        <v>121</v>
      </c>
      <c r="I40" s="11"/>
      <c r="J40" s="12">
        <f t="shared" si="0"/>
        <v>0</v>
      </c>
    </row>
    <row r="41" spans="1:10" s="14" customFormat="1" ht="77.25" customHeight="1" x14ac:dyDescent="0.2">
      <c r="A41" s="86"/>
      <c r="B41" s="89"/>
      <c r="C41" s="29" t="s">
        <v>103</v>
      </c>
      <c r="D41" s="56" t="s">
        <v>90</v>
      </c>
      <c r="E41" s="58">
        <v>12</v>
      </c>
      <c r="F41" s="18" t="s">
        <v>137</v>
      </c>
      <c r="G41" s="20" t="s">
        <v>72</v>
      </c>
      <c r="H41" s="9" t="s">
        <v>121</v>
      </c>
      <c r="I41" s="11"/>
      <c r="J41" s="12">
        <f t="shared" si="0"/>
        <v>0</v>
      </c>
    </row>
    <row r="42" spans="1:10" s="14" customFormat="1" ht="77.25" customHeight="1" x14ac:dyDescent="0.2">
      <c r="A42" s="86"/>
      <c r="B42" s="89"/>
      <c r="C42" s="29" t="s">
        <v>104</v>
      </c>
      <c r="D42" s="56" t="s">
        <v>90</v>
      </c>
      <c r="E42" s="58">
        <v>4</v>
      </c>
      <c r="F42" s="18" t="s">
        <v>137</v>
      </c>
      <c r="G42" s="20" t="s">
        <v>73</v>
      </c>
      <c r="H42" s="9" t="s">
        <v>121</v>
      </c>
      <c r="I42" s="11"/>
      <c r="J42" s="12">
        <f t="shared" si="0"/>
        <v>0</v>
      </c>
    </row>
    <row r="43" spans="1:10" s="14" customFormat="1" ht="77.25" customHeight="1" x14ac:dyDescent="0.2">
      <c r="A43" s="86"/>
      <c r="B43" s="89"/>
      <c r="C43" s="29" t="s">
        <v>109</v>
      </c>
      <c r="D43" s="30" t="s">
        <v>111</v>
      </c>
      <c r="E43" s="61">
        <v>12</v>
      </c>
      <c r="F43" s="18" t="s">
        <v>144</v>
      </c>
      <c r="G43" s="62" t="s">
        <v>72</v>
      </c>
      <c r="H43" s="9" t="s">
        <v>121</v>
      </c>
      <c r="I43" s="11"/>
      <c r="J43" s="12">
        <f t="shared" si="0"/>
        <v>0</v>
      </c>
    </row>
    <row r="44" spans="1:10" s="14" customFormat="1" ht="130.5" customHeight="1" x14ac:dyDescent="0.2">
      <c r="A44" s="86"/>
      <c r="B44" s="83" t="s">
        <v>60</v>
      </c>
      <c r="C44" s="29" t="s">
        <v>128</v>
      </c>
      <c r="D44" s="9" t="s">
        <v>32</v>
      </c>
      <c r="E44" s="61">
        <v>3</v>
      </c>
      <c r="F44" s="18" t="s">
        <v>144</v>
      </c>
      <c r="G44" s="62" t="s">
        <v>119</v>
      </c>
      <c r="H44" s="9" t="s">
        <v>121</v>
      </c>
      <c r="I44" s="11"/>
      <c r="J44" s="12">
        <f t="shared" si="0"/>
        <v>0</v>
      </c>
    </row>
    <row r="45" spans="1:10" s="14" customFormat="1" ht="62.25" customHeight="1" x14ac:dyDescent="0.2">
      <c r="A45" s="86"/>
      <c r="B45" s="83"/>
      <c r="C45" s="27" t="s">
        <v>61</v>
      </c>
      <c r="D45" s="9" t="s">
        <v>32</v>
      </c>
      <c r="E45" s="61">
        <v>1</v>
      </c>
      <c r="F45" s="18" t="s">
        <v>144</v>
      </c>
      <c r="G45" s="62" t="s">
        <v>129</v>
      </c>
      <c r="H45" s="9" t="s">
        <v>121</v>
      </c>
      <c r="I45" s="11"/>
      <c r="J45" s="12">
        <f t="shared" si="0"/>
        <v>0</v>
      </c>
    </row>
    <row r="46" spans="1:10" s="14" customFormat="1" ht="105.75" customHeight="1" x14ac:dyDescent="0.2">
      <c r="A46" s="86"/>
      <c r="B46" s="84"/>
      <c r="C46" s="29" t="s">
        <v>116</v>
      </c>
      <c r="D46" s="30" t="s">
        <v>117</v>
      </c>
      <c r="E46" s="61">
        <v>12</v>
      </c>
      <c r="F46" s="18" t="s">
        <v>160</v>
      </c>
      <c r="G46" s="62" t="s">
        <v>72</v>
      </c>
      <c r="H46" s="9" t="s">
        <v>121</v>
      </c>
      <c r="I46" s="11"/>
      <c r="J46" s="12">
        <f t="shared" si="0"/>
        <v>0</v>
      </c>
    </row>
    <row r="47" spans="1:10" s="14" customFormat="1" ht="45" x14ac:dyDescent="0.2">
      <c r="A47" s="86"/>
      <c r="B47" s="82" t="s">
        <v>44</v>
      </c>
      <c r="C47" s="16" t="s">
        <v>45</v>
      </c>
      <c r="D47" s="17" t="s">
        <v>46</v>
      </c>
      <c r="E47" s="9">
        <v>1</v>
      </c>
      <c r="F47" s="18" t="s">
        <v>160</v>
      </c>
      <c r="G47" s="17" t="s">
        <v>120</v>
      </c>
      <c r="H47" s="9" t="s">
        <v>121</v>
      </c>
      <c r="I47" s="11"/>
      <c r="J47" s="12">
        <f t="shared" si="0"/>
        <v>0</v>
      </c>
    </row>
    <row r="48" spans="1:10" s="14" customFormat="1" ht="45" x14ac:dyDescent="0.2">
      <c r="A48" s="86"/>
      <c r="B48" s="83"/>
      <c r="C48" s="16" t="s">
        <v>47</v>
      </c>
      <c r="D48" s="9" t="s">
        <v>161</v>
      </c>
      <c r="E48" s="9">
        <v>1</v>
      </c>
      <c r="F48" s="18" t="s">
        <v>160</v>
      </c>
      <c r="G48" s="17" t="s">
        <v>120</v>
      </c>
      <c r="H48" s="9" t="s">
        <v>121</v>
      </c>
      <c r="I48" s="11"/>
      <c r="J48" s="12">
        <f t="shared" si="0"/>
        <v>0</v>
      </c>
    </row>
    <row r="49" spans="1:10" s="14" customFormat="1" ht="45" x14ac:dyDescent="0.2">
      <c r="A49" s="86"/>
      <c r="B49" s="83"/>
      <c r="C49" s="29" t="s">
        <v>48</v>
      </c>
      <c r="D49" s="9" t="s">
        <v>141</v>
      </c>
      <c r="E49" s="66">
        <v>0.9</v>
      </c>
      <c r="F49" s="9" t="s">
        <v>162</v>
      </c>
      <c r="G49" s="17" t="s">
        <v>79</v>
      </c>
      <c r="H49" s="9" t="s">
        <v>121</v>
      </c>
      <c r="I49" s="11"/>
      <c r="J49" s="12">
        <f t="shared" si="0"/>
        <v>0</v>
      </c>
    </row>
    <row r="50" spans="1:10" s="14" customFormat="1" ht="30" x14ac:dyDescent="0.2">
      <c r="A50" s="86"/>
      <c r="B50" s="83"/>
      <c r="C50" s="16" t="s">
        <v>163</v>
      </c>
      <c r="D50" s="9" t="s">
        <v>141</v>
      </c>
      <c r="E50" s="67">
        <v>3</v>
      </c>
      <c r="F50" s="9" t="s">
        <v>162</v>
      </c>
      <c r="G50" s="17" t="s">
        <v>124</v>
      </c>
      <c r="H50" s="9" t="s">
        <v>121</v>
      </c>
      <c r="I50" s="11"/>
      <c r="J50" s="12">
        <f t="shared" si="0"/>
        <v>0</v>
      </c>
    </row>
    <row r="51" spans="1:10" s="14" customFormat="1" ht="37.5" customHeight="1" x14ac:dyDescent="0.2">
      <c r="A51" s="86"/>
      <c r="B51" s="84"/>
      <c r="C51" s="16" t="s">
        <v>122</v>
      </c>
      <c r="D51" s="9" t="s">
        <v>30</v>
      </c>
      <c r="E51" s="67">
        <v>3</v>
      </c>
      <c r="F51" s="9" t="s">
        <v>123</v>
      </c>
      <c r="G51" s="17" t="s">
        <v>124</v>
      </c>
      <c r="H51" s="9" t="s">
        <v>121</v>
      </c>
      <c r="I51" s="11"/>
      <c r="J51" s="12">
        <f t="shared" si="0"/>
        <v>0</v>
      </c>
    </row>
    <row r="52" spans="1:10" s="14" customFormat="1" ht="45" x14ac:dyDescent="0.2">
      <c r="A52" s="86"/>
      <c r="B52" s="89" t="s">
        <v>164</v>
      </c>
      <c r="C52" s="16" t="s">
        <v>165</v>
      </c>
      <c r="D52" s="17" t="s">
        <v>166</v>
      </c>
      <c r="E52" s="23">
        <v>1</v>
      </c>
      <c r="F52" s="19" t="s">
        <v>137</v>
      </c>
      <c r="G52" s="20" t="s">
        <v>75</v>
      </c>
      <c r="H52" s="9" t="s">
        <v>121</v>
      </c>
      <c r="I52" s="11"/>
      <c r="J52" s="12">
        <f t="shared" si="0"/>
        <v>0</v>
      </c>
    </row>
    <row r="53" spans="1:10" s="14" customFormat="1" ht="30" x14ac:dyDescent="0.2">
      <c r="A53" s="86"/>
      <c r="B53" s="89"/>
      <c r="C53" s="16" t="s">
        <v>49</v>
      </c>
      <c r="D53" s="17" t="s">
        <v>42</v>
      </c>
      <c r="E53" s="23">
        <v>1</v>
      </c>
      <c r="F53" s="19" t="s">
        <v>137</v>
      </c>
      <c r="G53" s="20" t="s">
        <v>88</v>
      </c>
      <c r="H53" s="9" t="s">
        <v>121</v>
      </c>
      <c r="I53" s="11"/>
      <c r="J53" s="12">
        <f t="shared" si="0"/>
        <v>0</v>
      </c>
    </row>
    <row r="54" spans="1:10" s="14" customFormat="1" ht="30" x14ac:dyDescent="0.2">
      <c r="A54" s="86"/>
      <c r="B54" s="89"/>
      <c r="C54" s="16" t="s">
        <v>50</v>
      </c>
      <c r="D54" s="17" t="s">
        <v>51</v>
      </c>
      <c r="E54" s="24">
        <v>0.9</v>
      </c>
      <c r="F54" s="19" t="s">
        <v>137</v>
      </c>
      <c r="G54" s="20" t="s">
        <v>119</v>
      </c>
      <c r="H54" s="9" t="s">
        <v>121</v>
      </c>
      <c r="I54" s="11"/>
      <c r="J54" s="12">
        <f t="shared" si="0"/>
        <v>0</v>
      </c>
    </row>
    <row r="55" spans="1:10" s="14" customFormat="1" ht="30" x14ac:dyDescent="0.2">
      <c r="A55" s="86"/>
      <c r="B55" s="89"/>
      <c r="C55" s="16" t="s">
        <v>178</v>
      </c>
      <c r="D55" s="17" t="s">
        <v>52</v>
      </c>
      <c r="E55" s="23">
        <v>3</v>
      </c>
      <c r="F55" s="19" t="s">
        <v>137</v>
      </c>
      <c r="G55" s="20" t="s">
        <v>125</v>
      </c>
      <c r="H55" s="9" t="s">
        <v>121</v>
      </c>
      <c r="I55" s="11"/>
      <c r="J55" s="12">
        <f t="shared" si="0"/>
        <v>0</v>
      </c>
    </row>
    <row r="56" spans="1:10" s="14" customFormat="1" ht="30" x14ac:dyDescent="0.2">
      <c r="A56" s="86"/>
      <c r="B56" s="89"/>
      <c r="C56" s="16" t="s">
        <v>167</v>
      </c>
      <c r="D56" s="17" t="s">
        <v>32</v>
      </c>
      <c r="E56" s="23">
        <v>3</v>
      </c>
      <c r="F56" s="19" t="s">
        <v>146</v>
      </c>
      <c r="G56" s="20" t="s">
        <v>125</v>
      </c>
      <c r="H56" s="9" t="s">
        <v>121</v>
      </c>
      <c r="I56" s="11"/>
      <c r="J56" s="12">
        <f t="shared" si="0"/>
        <v>0</v>
      </c>
    </row>
    <row r="57" spans="1:10" s="14" customFormat="1" ht="30" x14ac:dyDescent="0.2">
      <c r="A57" s="86"/>
      <c r="B57" s="89"/>
      <c r="C57" s="16" t="s">
        <v>53</v>
      </c>
      <c r="D57" s="17" t="s">
        <v>32</v>
      </c>
      <c r="E57" s="23">
        <v>12</v>
      </c>
      <c r="F57" s="19" t="s">
        <v>137</v>
      </c>
      <c r="G57" s="20" t="s">
        <v>72</v>
      </c>
      <c r="H57" s="9" t="s">
        <v>121</v>
      </c>
      <c r="I57" s="11"/>
      <c r="J57" s="12">
        <f t="shared" si="0"/>
        <v>0</v>
      </c>
    </row>
    <row r="58" spans="1:10" s="14" customFormat="1" ht="45" x14ac:dyDescent="0.2">
      <c r="A58" s="86"/>
      <c r="B58" s="89"/>
      <c r="C58" s="16" t="s">
        <v>54</v>
      </c>
      <c r="D58" s="68" t="s">
        <v>57</v>
      </c>
      <c r="E58" s="23">
        <v>12</v>
      </c>
      <c r="F58" s="19" t="s">
        <v>137</v>
      </c>
      <c r="G58" s="20" t="s">
        <v>72</v>
      </c>
      <c r="H58" s="9" t="s">
        <v>121</v>
      </c>
      <c r="I58" s="11"/>
      <c r="J58" s="12">
        <f t="shared" si="0"/>
        <v>0</v>
      </c>
    </row>
    <row r="59" spans="1:10" s="14" customFormat="1" ht="30" x14ac:dyDescent="0.2">
      <c r="A59" s="86"/>
      <c r="B59" s="93" t="s">
        <v>55</v>
      </c>
      <c r="C59" s="69" t="s">
        <v>56</v>
      </c>
      <c r="D59" s="17" t="s">
        <v>168</v>
      </c>
      <c r="E59" s="26">
        <v>1</v>
      </c>
      <c r="F59" s="19" t="s">
        <v>159</v>
      </c>
      <c r="G59" s="20" t="s">
        <v>74</v>
      </c>
      <c r="H59" s="9" t="s">
        <v>121</v>
      </c>
      <c r="I59" s="11"/>
      <c r="J59" s="12">
        <f t="shared" si="0"/>
        <v>0</v>
      </c>
    </row>
    <row r="60" spans="1:10" s="14" customFormat="1" ht="45" x14ac:dyDescent="0.2">
      <c r="A60" s="86"/>
      <c r="B60" s="94"/>
      <c r="C60" s="69" t="s">
        <v>58</v>
      </c>
      <c r="D60" s="68" t="s">
        <v>141</v>
      </c>
      <c r="E60" s="26">
        <v>1</v>
      </c>
      <c r="F60" s="19" t="s">
        <v>137</v>
      </c>
      <c r="G60" s="20" t="s">
        <v>75</v>
      </c>
      <c r="H60" s="9" t="s">
        <v>121</v>
      </c>
      <c r="I60" s="11"/>
      <c r="J60" s="12">
        <f t="shared" si="0"/>
        <v>0</v>
      </c>
    </row>
    <row r="61" spans="1:10" s="14" customFormat="1" ht="45" x14ac:dyDescent="0.2">
      <c r="A61" s="86"/>
      <c r="B61" s="94"/>
      <c r="C61" s="69" t="s">
        <v>59</v>
      </c>
      <c r="D61" s="68" t="s">
        <v>30</v>
      </c>
      <c r="E61" s="26">
        <v>4</v>
      </c>
      <c r="F61" s="19" t="s">
        <v>137</v>
      </c>
      <c r="G61" s="20" t="s">
        <v>73</v>
      </c>
      <c r="H61" s="9" t="s">
        <v>121</v>
      </c>
      <c r="I61" s="11"/>
      <c r="J61" s="12">
        <f t="shared" si="0"/>
        <v>0</v>
      </c>
    </row>
    <row r="62" spans="1:10" s="14" customFormat="1" ht="45" customHeight="1" x14ac:dyDescent="0.2">
      <c r="A62" s="87"/>
      <c r="B62" s="94"/>
      <c r="C62" s="69" t="s">
        <v>169</v>
      </c>
      <c r="D62" s="68" t="s">
        <v>46</v>
      </c>
      <c r="E62" s="25">
        <v>4</v>
      </c>
      <c r="F62" s="19" t="s">
        <v>146</v>
      </c>
      <c r="G62" s="20" t="s">
        <v>73</v>
      </c>
      <c r="H62" s="9" t="s">
        <v>121</v>
      </c>
      <c r="I62" s="11"/>
      <c r="J62" s="12">
        <f t="shared" si="0"/>
        <v>0</v>
      </c>
    </row>
    <row r="63" spans="1:10" s="14" customFormat="1" ht="45" x14ac:dyDescent="0.2">
      <c r="A63" s="85" t="s">
        <v>62</v>
      </c>
      <c r="B63" s="56" t="s">
        <v>177</v>
      </c>
      <c r="C63" s="27" t="s">
        <v>170</v>
      </c>
      <c r="D63" s="9" t="s">
        <v>64</v>
      </c>
      <c r="E63" s="9">
        <v>1</v>
      </c>
      <c r="F63" s="19" t="s">
        <v>171</v>
      </c>
      <c r="G63" s="20" t="s">
        <v>88</v>
      </c>
      <c r="H63" s="9" t="s">
        <v>121</v>
      </c>
      <c r="I63" s="11"/>
      <c r="J63" s="12">
        <f t="shared" si="0"/>
        <v>0</v>
      </c>
    </row>
    <row r="64" spans="1:10" s="14" customFormat="1" ht="30" x14ac:dyDescent="0.2">
      <c r="A64" s="86"/>
      <c r="B64" s="82" t="s">
        <v>63</v>
      </c>
      <c r="C64" s="13" t="s">
        <v>65</v>
      </c>
      <c r="D64" s="15" t="s">
        <v>66</v>
      </c>
      <c r="E64" s="15">
        <v>1</v>
      </c>
      <c r="F64" s="19" t="s">
        <v>151</v>
      </c>
      <c r="G64" s="28" t="s">
        <v>127</v>
      </c>
      <c r="H64" s="9" t="s">
        <v>121</v>
      </c>
      <c r="I64" s="11"/>
      <c r="J64" s="12">
        <f t="shared" si="0"/>
        <v>0</v>
      </c>
    </row>
    <row r="65" spans="1:10" s="14" customFormat="1" ht="95.25" customHeight="1" x14ac:dyDescent="0.2">
      <c r="A65" s="87"/>
      <c r="B65" s="84"/>
      <c r="C65" s="29" t="s">
        <v>172</v>
      </c>
      <c r="D65" s="30" t="s">
        <v>30</v>
      </c>
      <c r="E65" s="55">
        <v>12</v>
      </c>
      <c r="F65" s="19" t="s">
        <v>137</v>
      </c>
      <c r="G65" s="63" t="s">
        <v>72</v>
      </c>
      <c r="H65" s="9" t="s">
        <v>121</v>
      </c>
      <c r="I65" s="11"/>
      <c r="J65" s="12">
        <f t="shared" si="0"/>
        <v>0</v>
      </c>
    </row>
    <row r="66" spans="1:10" s="14" customFormat="1" ht="45" x14ac:dyDescent="0.2">
      <c r="A66" s="90" t="s">
        <v>67</v>
      </c>
      <c r="B66" s="89" t="s">
        <v>173</v>
      </c>
      <c r="C66" s="22" t="s">
        <v>133</v>
      </c>
      <c r="D66" s="17" t="s">
        <v>42</v>
      </c>
      <c r="E66" s="9">
        <v>2</v>
      </c>
      <c r="F66" s="48" t="s">
        <v>174</v>
      </c>
      <c r="G66" s="20" t="s">
        <v>119</v>
      </c>
      <c r="H66" s="9" t="s">
        <v>126</v>
      </c>
      <c r="I66" s="11"/>
      <c r="J66" s="12"/>
    </row>
    <row r="67" spans="1:10" s="14" customFormat="1" ht="30" x14ac:dyDescent="0.2">
      <c r="A67" s="91"/>
      <c r="B67" s="89"/>
      <c r="C67" s="13" t="s">
        <v>175</v>
      </c>
      <c r="D67" s="15" t="s">
        <v>42</v>
      </c>
      <c r="E67" s="66">
        <v>0.9</v>
      </c>
      <c r="F67" s="15" t="s">
        <v>151</v>
      </c>
      <c r="G67" s="28" t="s">
        <v>119</v>
      </c>
      <c r="H67" s="9" t="s">
        <v>121</v>
      </c>
      <c r="I67" s="11"/>
      <c r="J67" s="12"/>
    </row>
    <row r="68" spans="1:10" s="14" customFormat="1" ht="45" x14ac:dyDescent="0.2">
      <c r="A68" s="91"/>
      <c r="B68" s="89"/>
      <c r="C68" s="22" t="s">
        <v>176</v>
      </c>
      <c r="D68" s="17" t="s">
        <v>29</v>
      </c>
      <c r="E68" s="9">
        <v>3</v>
      </c>
      <c r="F68" s="48" t="s">
        <v>123</v>
      </c>
      <c r="G68" s="20" t="s">
        <v>124</v>
      </c>
      <c r="H68" s="9" t="s">
        <v>121</v>
      </c>
      <c r="I68" s="11"/>
      <c r="J68" s="12"/>
    </row>
    <row r="69" spans="1:10" s="14" customFormat="1" ht="69" customHeight="1" x14ac:dyDescent="0.2">
      <c r="A69" s="92"/>
      <c r="B69" s="56" t="s">
        <v>68</v>
      </c>
      <c r="C69" s="70" t="s">
        <v>130</v>
      </c>
      <c r="D69" s="15" t="s">
        <v>112</v>
      </c>
      <c r="E69" s="15">
        <v>12</v>
      </c>
      <c r="F69" s="9" t="s">
        <v>137</v>
      </c>
      <c r="G69" s="28" t="s">
        <v>113</v>
      </c>
      <c r="H69" s="71" t="s">
        <v>121</v>
      </c>
      <c r="I69" s="11"/>
      <c r="J69" s="12">
        <f t="shared" si="0"/>
        <v>0</v>
      </c>
    </row>
    <row r="70" spans="1:10" ht="33.75" customHeight="1" x14ac:dyDescent="0.2">
      <c r="A70" s="88" t="s">
        <v>23</v>
      </c>
      <c r="B70" s="88"/>
      <c r="C70" s="88"/>
      <c r="D70" s="88"/>
      <c r="E70" s="74">
        <f>SUM(E11:E69)</f>
        <v>328.4</v>
      </c>
      <c r="F70" s="75"/>
      <c r="G70" s="72"/>
      <c r="H70" s="72"/>
      <c r="I70" s="72"/>
      <c r="J70" s="73">
        <f>I70/E70</f>
        <v>0</v>
      </c>
    </row>
    <row r="71" spans="1:10" ht="15" customHeight="1" x14ac:dyDescent="0.2">
      <c r="A71" s="31"/>
      <c r="C71" s="51"/>
      <c r="D71" s="52"/>
      <c r="E71" s="52"/>
      <c r="F71" s="33"/>
      <c r="J71" s="34"/>
    </row>
    <row r="72" spans="1:10" x14ac:dyDescent="0.2">
      <c r="A72" s="80"/>
      <c r="B72" s="80"/>
      <c r="C72" s="52"/>
      <c r="D72" s="35"/>
      <c r="E72" s="33"/>
      <c r="F72" s="33"/>
      <c r="J72" s="34"/>
    </row>
    <row r="73" spans="1:10" x14ac:dyDescent="0.2">
      <c r="A73" s="33"/>
      <c r="C73" s="33"/>
      <c r="D73" s="35"/>
      <c r="E73" s="81"/>
      <c r="F73" s="81"/>
      <c r="J73" s="34"/>
    </row>
    <row r="74" spans="1:10" ht="15.75" x14ac:dyDescent="0.2">
      <c r="C74" s="36"/>
      <c r="D74" s="53"/>
      <c r="E74" s="53"/>
      <c r="F74" s="33"/>
      <c r="J74" s="34"/>
    </row>
    <row r="75" spans="1:10" ht="15.75" x14ac:dyDescent="0.25">
      <c r="A75" s="64" t="s">
        <v>69</v>
      </c>
      <c r="B75" s="37"/>
      <c r="C75" s="53" t="s">
        <v>114</v>
      </c>
      <c r="D75" s="50"/>
      <c r="E75" s="77" t="s">
        <v>131</v>
      </c>
      <c r="J75" s="34"/>
    </row>
    <row r="76" spans="1:10" ht="25.5" customHeight="1" x14ac:dyDescent="0.2">
      <c r="A76" s="64" t="s">
        <v>70</v>
      </c>
      <c r="B76" s="38"/>
      <c r="C76" s="76" t="s">
        <v>115</v>
      </c>
      <c r="D76" s="35"/>
      <c r="E76" s="33" t="s">
        <v>132</v>
      </c>
      <c r="J76" s="34"/>
    </row>
    <row r="77" spans="1:10" ht="15.75" x14ac:dyDescent="0.2">
      <c r="A77" s="39"/>
      <c r="B77" s="78"/>
      <c r="C77" s="78"/>
      <c r="D77" s="40"/>
      <c r="E77" s="39"/>
      <c r="F77" s="39"/>
      <c r="G77" s="39"/>
      <c r="H77" s="39"/>
      <c r="I77" s="39"/>
      <c r="J77" s="41"/>
    </row>
    <row r="79" spans="1:10" ht="30" customHeight="1" x14ac:dyDescent="0.2"/>
    <row r="80" spans="1:10" s="43" customFormat="1" ht="30" customHeight="1" x14ac:dyDescent="0.35">
      <c r="A80" s="79"/>
      <c r="B80" s="32"/>
      <c r="C80" s="42"/>
      <c r="E80" s="1"/>
      <c r="F80" s="1"/>
      <c r="G80" s="1"/>
      <c r="H80" s="1"/>
      <c r="I80" s="1"/>
      <c r="J80" s="1"/>
    </row>
    <row r="81" spans="1:10" s="43" customFormat="1" ht="30" customHeight="1" x14ac:dyDescent="0.2">
      <c r="A81" s="79"/>
      <c r="B81" s="32"/>
      <c r="C81" s="1"/>
      <c r="E81" s="1"/>
      <c r="F81" s="1"/>
      <c r="G81" s="1"/>
      <c r="H81" s="1"/>
      <c r="I81" s="1"/>
      <c r="J81" s="1"/>
    </row>
    <row r="82" spans="1:10" ht="23.25" x14ac:dyDescent="0.35">
      <c r="A82" s="79"/>
      <c r="C82" s="44"/>
    </row>
    <row r="85" spans="1:10" s="43" customFormat="1" x14ac:dyDescent="0.2">
      <c r="A85" s="1"/>
      <c r="B85" s="32"/>
      <c r="C85" s="1"/>
      <c r="E85" s="1"/>
      <c r="F85" s="1"/>
      <c r="G85" s="1"/>
      <c r="H85" s="1"/>
      <c r="I85" s="1"/>
      <c r="J85" s="1"/>
    </row>
    <row r="86" spans="1:10" ht="23.25" x14ac:dyDescent="0.35">
      <c r="C86" s="44"/>
    </row>
  </sheetData>
  <mergeCells count="28">
    <mergeCell ref="A11:A15"/>
    <mergeCell ref="A1:A5"/>
    <mergeCell ref="B1:J1"/>
    <mergeCell ref="B2:J2"/>
    <mergeCell ref="B3:J3"/>
    <mergeCell ref="C4:J4"/>
    <mergeCell ref="C5:J5"/>
    <mergeCell ref="B16:B25"/>
    <mergeCell ref="B6:J6"/>
    <mergeCell ref="B7:J7"/>
    <mergeCell ref="B8:J8"/>
    <mergeCell ref="B9:J9"/>
    <mergeCell ref="B77:C77"/>
    <mergeCell ref="A80:A82"/>
    <mergeCell ref="A72:B72"/>
    <mergeCell ref="E73:F73"/>
    <mergeCell ref="B47:B51"/>
    <mergeCell ref="B64:B65"/>
    <mergeCell ref="A63:A65"/>
    <mergeCell ref="A16:A62"/>
    <mergeCell ref="A70:D70"/>
    <mergeCell ref="B66:B68"/>
    <mergeCell ref="A66:A69"/>
    <mergeCell ref="B27:B38"/>
    <mergeCell ref="B52:B58"/>
    <mergeCell ref="B59:B62"/>
    <mergeCell ref="B44:B46"/>
    <mergeCell ref="B39:B43"/>
  </mergeCells>
  <phoneticPr fontId="18" type="noConversion"/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2023-01-28T13:51:25Z</dcterms:modified>
</cp:coreProperties>
</file>